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s\Documents\"/>
    </mc:Choice>
  </mc:AlternateContent>
  <xr:revisionPtr revIDLastSave="0" documentId="13_ncr:1_{DF4A8A75-1CF6-4D8A-BDA4-4BE25C0EEC88}" xr6:coauthVersionLast="47" xr6:coauthVersionMax="47" xr10:uidLastSave="{00000000-0000-0000-0000-000000000000}"/>
  <bookViews>
    <workbookView xWindow="28680" yWindow="-120" windowWidth="19440" windowHeight="14880" xr2:uid="{B0F9EBB0-92ED-484F-AF8F-C4677AB821EC}"/>
  </bookViews>
  <sheets>
    <sheet name="2026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23" l="1"/>
  <c r="B44" i="23"/>
  <c r="B55" i="23" s="1"/>
  <c r="B40" i="23"/>
  <c r="B35" i="23"/>
  <c r="B31" i="23"/>
  <c r="B30" i="23" s="1"/>
  <c r="B24" i="23"/>
  <c r="B19" i="23"/>
  <c r="B15" i="23"/>
  <c r="B12" i="23"/>
  <c r="B43" i="23" l="1"/>
  <c r="B56" i="23" s="1"/>
  <c r="B58" i="23" s="1"/>
  <c r="B61" i="23" s="1"/>
</calcChain>
</file>

<file path=xl/sharedStrings.xml><?xml version="1.0" encoding="utf-8"?>
<sst xmlns="http://schemas.openxmlformats.org/spreadsheetml/2006/main" count="67" uniqueCount="64">
  <si>
    <t>A) OPERACIONES CONTINUADAS</t>
  </si>
  <si>
    <t>1. Importe neto de la cifra de negocios.</t>
  </si>
  <si>
    <t>2. Variación de existencias de productos terminados y en curso de fabricación.</t>
  </si>
  <si>
    <t>3. Trabajos realizados por la empresa para su activo.</t>
  </si>
  <si>
    <t>4. Aprovisionamientos.</t>
  </si>
  <si>
    <t xml:space="preserve">         a) Consumo de mercaderías.</t>
  </si>
  <si>
    <t xml:space="preserve">         b) Consumo de materias primas y otras materias consumibles.</t>
  </si>
  <si>
    <t xml:space="preserve">         c) Trabajos realizados por otras empresas.</t>
  </si>
  <si>
    <t xml:space="preserve">         d) Deterioro de mercaderías, materias primas y otros aprovisionamientos.</t>
  </si>
  <si>
    <t>5. Otros ingresos de explotación.</t>
  </si>
  <si>
    <t xml:space="preserve">         a) Ingresos accesorios y otros de gestión corriente.</t>
  </si>
  <si>
    <t xml:space="preserve">         b) Subvenciones de explotación incorporadas al resultado del ejercicio.</t>
  </si>
  <si>
    <t>6. Gastos de personal.</t>
  </si>
  <si>
    <t xml:space="preserve">         a) Sueldos, salarios y asimilados.</t>
  </si>
  <si>
    <t xml:space="preserve">         b) Cargas sociales.</t>
  </si>
  <si>
    <t xml:space="preserve">         c) Provisiones.</t>
  </si>
  <si>
    <t>7. Otros gastos de explotación.</t>
  </si>
  <si>
    <t xml:space="preserve">         a) Servicios exteriores.</t>
  </si>
  <si>
    <t xml:space="preserve">         b) Tributos.</t>
  </si>
  <si>
    <t xml:space="preserve">         c) Pérdidas, deterioro y variación de provisiones por operaciones comerciales.</t>
  </si>
  <si>
    <t xml:space="preserve">         d) Otros gastos de gestión corriente.</t>
  </si>
  <si>
    <t>8. Amortización de inmovilizado.</t>
  </si>
  <si>
    <t xml:space="preserve">         a) Amortización del inmovilizado intangible</t>
  </si>
  <si>
    <t xml:space="preserve">         b) Amortización del inmovilizado material</t>
  </si>
  <si>
    <t xml:space="preserve">         c) Amortización de las inversiones inmobiliarias</t>
  </si>
  <si>
    <t>9. Imputación de subvenciones de inmovilizado no financiero y otras.</t>
  </si>
  <si>
    <t>10. Excesos de provisiones.</t>
  </si>
  <si>
    <t>11. Deterioro y resultado por enajenaciones del inmovilizado.</t>
  </si>
  <si>
    <t xml:space="preserve">         a) Deterioros y pérdidas.</t>
  </si>
  <si>
    <t xml:space="preserve">         Del inmovilizado intangible</t>
  </si>
  <si>
    <t xml:space="preserve">         Del inmovilizado material</t>
  </si>
  <si>
    <t xml:space="preserve">         De las inversiones inmobiliarias</t>
  </si>
  <si>
    <t xml:space="preserve">         b) Resultados por enajenaciones y otras..</t>
  </si>
  <si>
    <t>12. Diferencia negativa de combinaciones de negocio</t>
  </si>
  <si>
    <t>13. Otros resultados</t>
  </si>
  <si>
    <t xml:space="preserve">         Gastos excepcionales</t>
  </si>
  <si>
    <t xml:space="preserve">         Ingresos excepcionales</t>
  </si>
  <si>
    <t>A.1) RESULTADO DE EXPLOTACIÓN (1+2+3+4+5+6+7+8+9+10+11+12+13)</t>
  </si>
  <si>
    <t>14. Ingresos financieros.</t>
  </si>
  <si>
    <t xml:space="preserve">         a) De participaciones en instrumentos de patrimonio.</t>
  </si>
  <si>
    <t xml:space="preserve">         b) De valores negociables y otros instrumentos financieros.</t>
  </si>
  <si>
    <t>15. Gastos financieros.</t>
  </si>
  <si>
    <t xml:space="preserve">         a) Por deudas con empresas del grupo y asociadas.</t>
  </si>
  <si>
    <t xml:space="preserve">         b) Por deudas con terceros.</t>
  </si>
  <si>
    <t xml:space="preserve">         c) Por actualización de provisiones.</t>
  </si>
  <si>
    <t>16. Variación de valor razonable en instrumentos financiero.</t>
  </si>
  <si>
    <t>17. Diferencias de cambio.</t>
  </si>
  <si>
    <t>18. Deterioro y resultado por enajenaciones de instrumentos financieros.</t>
  </si>
  <si>
    <t>19. Otros ingresos y gastos de caracter financiero</t>
  </si>
  <si>
    <t>A.2) RESULTADO FINANCIERO (14+15+16+17+18+19).</t>
  </si>
  <si>
    <t>A.3) RESULTADO ANTES DE IMPUESTOS (A.1+A.2)</t>
  </si>
  <si>
    <t>20. Impuestos sobre beneficios.</t>
  </si>
  <si>
    <t>A.4) RESULTADO DEL EJERCICIO PROCEDENTE DE OPERACIONES CONTINUADAS (A.3+20)</t>
  </si>
  <si>
    <t>B) OPERACIONES INTERRUMPIDAS</t>
  </si>
  <si>
    <t>21. Resultado del ejercicio precedente de operaciones interrumpidas neto de impuestos</t>
  </si>
  <si>
    <t>A.5) RESULTADO DEL EJERCICIO (A.4 + 21)</t>
  </si>
  <si>
    <t xml:space="preserve"> PRESUPUESTO 2026</t>
  </si>
  <si>
    <t>Enero</t>
  </si>
  <si>
    <t>Febrero</t>
  </si>
  <si>
    <t>Marzo</t>
  </si>
  <si>
    <t>Abril</t>
  </si>
  <si>
    <t>Mayo</t>
  </si>
  <si>
    <t>Junio</t>
  </si>
  <si>
    <t>Ejecucion 2026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</si>
</sst>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9"/>
      <color indexed="48"/>
      <name val="Verdana"/>
      <family val="2"/>
    </font>
    <font>
      <b/>
      <sz val="10"/>
      <color indexed="48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10"/>
      <name val="Verdana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44"/>
      </left>
      <right style="medium">
        <color indexed="44"/>
      </right>
      <top style="medium">
        <color indexed="44"/>
      </top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4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righ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0" fillId="0" borderId="0" xfId="0" applyNumberFormat="1"/>
    <xf numFmtId="4" fontId="5" fillId="0" borderId="1" xfId="0" applyNumberFormat="1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 applyProtection="1">
      <alignment horizontal="right" vertical="center"/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/>
    </xf>
    <xf numFmtId="0" fontId="8" fillId="0" borderId="0" xfId="0" applyFont="1"/>
    <xf numFmtId="4" fontId="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1" fillId="6" borderId="1" xfId="0" applyNumberFormat="1" applyFont="1" applyFill="1" applyBorder="1" applyAlignment="1" applyProtection="1">
      <alignment horizontal="right" vertical="center"/>
      <protection locked="0"/>
    </xf>
    <xf numFmtId="4" fontId="5" fillId="6" borderId="1" xfId="0" applyNumberFormat="1" applyFont="1" applyFill="1" applyBorder="1" applyAlignment="1" applyProtection="1">
      <alignment horizontal="right" vertical="center"/>
      <protection locked="0"/>
    </xf>
    <xf numFmtId="0" fontId="6" fillId="5" borderId="1" xfId="0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vertical="center" wrapText="1"/>
    </xf>
    <xf numFmtId="2" fontId="0" fillId="0" borderId="0" xfId="0" applyNumberFormat="1"/>
    <xf numFmtId="10" fontId="5" fillId="0" borderId="0" xfId="0" applyNumberFormat="1" applyFont="1"/>
    <xf numFmtId="4" fontId="8" fillId="0" borderId="0" xfId="0" applyNumberFormat="1" applyFont="1"/>
    <xf numFmtId="10" fontId="8" fillId="0" borderId="0" xfId="0" applyNumberFormat="1" applyFont="1"/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2A26-4299-4CB6-94F2-3ADD98DAB8F7}">
  <dimension ref="A1:I158"/>
  <sheetViews>
    <sheetView tabSelected="1" workbookViewId="0">
      <selection activeCell="J25" sqref="J25:J26"/>
    </sheetView>
  </sheetViews>
  <sheetFormatPr baseColWidth="10" defaultColWidth="11.42578125" defaultRowHeight="12.75" x14ac:dyDescent="0.2"/>
  <cols>
    <col min="1" max="1" width="66.7109375" bestFit="1" customWidth="1"/>
    <col min="2" max="2" width="17.5703125" customWidth="1"/>
    <col min="3" max="3" width="4.28515625" customWidth="1"/>
    <col min="4" max="5" width="17.28515625" bestFit="1" customWidth="1"/>
    <col min="6" max="6" width="16.5703125" bestFit="1" customWidth="1"/>
    <col min="7" max="9" width="15.42578125" customWidth="1"/>
    <col min="236" max="236" width="47.5703125" bestFit="1" customWidth="1"/>
    <col min="237" max="237" width="66.7109375" bestFit="1" customWidth="1"/>
    <col min="238" max="238" width="19" bestFit="1" customWidth="1"/>
    <col min="239" max="240" width="19" customWidth="1"/>
    <col min="241" max="241" width="20" customWidth="1"/>
    <col min="242" max="242" width="17.7109375" customWidth="1"/>
    <col min="243" max="243" width="3.85546875" customWidth="1"/>
    <col min="492" max="492" width="47.5703125" bestFit="1" customWidth="1"/>
    <col min="493" max="493" width="66.7109375" bestFit="1" customWidth="1"/>
    <col min="494" max="494" width="19" bestFit="1" customWidth="1"/>
    <col min="495" max="496" width="19" customWidth="1"/>
    <col min="497" max="497" width="20" customWidth="1"/>
    <col min="498" max="498" width="17.7109375" customWidth="1"/>
    <col min="499" max="499" width="3.85546875" customWidth="1"/>
    <col min="748" max="748" width="47.5703125" bestFit="1" customWidth="1"/>
    <col min="749" max="749" width="66.7109375" bestFit="1" customWidth="1"/>
    <col min="750" max="750" width="19" bestFit="1" customWidth="1"/>
    <col min="751" max="752" width="19" customWidth="1"/>
    <col min="753" max="753" width="20" customWidth="1"/>
    <col min="754" max="754" width="17.7109375" customWidth="1"/>
    <col min="755" max="755" width="3.85546875" customWidth="1"/>
    <col min="1004" max="1004" width="47.5703125" bestFit="1" customWidth="1"/>
    <col min="1005" max="1005" width="66.7109375" bestFit="1" customWidth="1"/>
    <col min="1006" max="1006" width="19" bestFit="1" customWidth="1"/>
    <col min="1007" max="1008" width="19" customWidth="1"/>
    <col min="1009" max="1009" width="20" customWidth="1"/>
    <col min="1010" max="1010" width="17.7109375" customWidth="1"/>
    <col min="1011" max="1011" width="3.85546875" customWidth="1"/>
    <col min="1260" max="1260" width="47.5703125" bestFit="1" customWidth="1"/>
    <col min="1261" max="1261" width="66.7109375" bestFit="1" customWidth="1"/>
    <col min="1262" max="1262" width="19" bestFit="1" customWidth="1"/>
    <col min="1263" max="1264" width="19" customWidth="1"/>
    <col min="1265" max="1265" width="20" customWidth="1"/>
    <col min="1266" max="1266" width="17.7109375" customWidth="1"/>
    <col min="1267" max="1267" width="3.85546875" customWidth="1"/>
    <col min="1516" max="1516" width="47.5703125" bestFit="1" customWidth="1"/>
    <col min="1517" max="1517" width="66.7109375" bestFit="1" customWidth="1"/>
    <col min="1518" max="1518" width="19" bestFit="1" customWidth="1"/>
    <col min="1519" max="1520" width="19" customWidth="1"/>
    <col min="1521" max="1521" width="20" customWidth="1"/>
    <col min="1522" max="1522" width="17.7109375" customWidth="1"/>
    <col min="1523" max="1523" width="3.85546875" customWidth="1"/>
    <col min="1772" max="1772" width="47.5703125" bestFit="1" customWidth="1"/>
    <col min="1773" max="1773" width="66.7109375" bestFit="1" customWidth="1"/>
    <col min="1774" max="1774" width="19" bestFit="1" customWidth="1"/>
    <col min="1775" max="1776" width="19" customWidth="1"/>
    <col min="1777" max="1777" width="20" customWidth="1"/>
    <col min="1778" max="1778" width="17.7109375" customWidth="1"/>
    <col min="1779" max="1779" width="3.85546875" customWidth="1"/>
    <col min="2028" max="2028" width="47.5703125" bestFit="1" customWidth="1"/>
    <col min="2029" max="2029" width="66.7109375" bestFit="1" customWidth="1"/>
    <col min="2030" max="2030" width="19" bestFit="1" customWidth="1"/>
    <col min="2031" max="2032" width="19" customWidth="1"/>
    <col min="2033" max="2033" width="20" customWidth="1"/>
    <col min="2034" max="2034" width="17.7109375" customWidth="1"/>
    <col min="2035" max="2035" width="3.85546875" customWidth="1"/>
    <col min="2284" max="2284" width="47.5703125" bestFit="1" customWidth="1"/>
    <col min="2285" max="2285" width="66.7109375" bestFit="1" customWidth="1"/>
    <col min="2286" max="2286" width="19" bestFit="1" customWidth="1"/>
    <col min="2287" max="2288" width="19" customWidth="1"/>
    <col min="2289" max="2289" width="20" customWidth="1"/>
    <col min="2290" max="2290" width="17.7109375" customWidth="1"/>
    <col min="2291" max="2291" width="3.85546875" customWidth="1"/>
    <col min="2540" max="2540" width="47.5703125" bestFit="1" customWidth="1"/>
    <col min="2541" max="2541" width="66.7109375" bestFit="1" customWidth="1"/>
    <col min="2542" max="2542" width="19" bestFit="1" customWidth="1"/>
    <col min="2543" max="2544" width="19" customWidth="1"/>
    <col min="2545" max="2545" width="20" customWidth="1"/>
    <col min="2546" max="2546" width="17.7109375" customWidth="1"/>
    <col min="2547" max="2547" width="3.85546875" customWidth="1"/>
    <col min="2796" max="2796" width="47.5703125" bestFit="1" customWidth="1"/>
    <col min="2797" max="2797" width="66.7109375" bestFit="1" customWidth="1"/>
    <col min="2798" max="2798" width="19" bestFit="1" customWidth="1"/>
    <col min="2799" max="2800" width="19" customWidth="1"/>
    <col min="2801" max="2801" width="20" customWidth="1"/>
    <col min="2802" max="2802" width="17.7109375" customWidth="1"/>
    <col min="2803" max="2803" width="3.85546875" customWidth="1"/>
    <col min="3052" max="3052" width="47.5703125" bestFit="1" customWidth="1"/>
    <col min="3053" max="3053" width="66.7109375" bestFit="1" customWidth="1"/>
    <col min="3054" max="3054" width="19" bestFit="1" customWidth="1"/>
    <col min="3055" max="3056" width="19" customWidth="1"/>
    <col min="3057" max="3057" width="20" customWidth="1"/>
    <col min="3058" max="3058" width="17.7109375" customWidth="1"/>
    <col min="3059" max="3059" width="3.85546875" customWidth="1"/>
    <col min="3308" max="3308" width="47.5703125" bestFit="1" customWidth="1"/>
    <col min="3309" max="3309" width="66.7109375" bestFit="1" customWidth="1"/>
    <col min="3310" max="3310" width="19" bestFit="1" customWidth="1"/>
    <col min="3311" max="3312" width="19" customWidth="1"/>
    <col min="3313" max="3313" width="20" customWidth="1"/>
    <col min="3314" max="3314" width="17.7109375" customWidth="1"/>
    <col min="3315" max="3315" width="3.85546875" customWidth="1"/>
    <col min="3564" max="3564" width="47.5703125" bestFit="1" customWidth="1"/>
    <col min="3565" max="3565" width="66.7109375" bestFit="1" customWidth="1"/>
    <col min="3566" max="3566" width="19" bestFit="1" customWidth="1"/>
    <col min="3567" max="3568" width="19" customWidth="1"/>
    <col min="3569" max="3569" width="20" customWidth="1"/>
    <col min="3570" max="3570" width="17.7109375" customWidth="1"/>
    <col min="3571" max="3571" width="3.85546875" customWidth="1"/>
    <col min="3820" max="3820" width="47.5703125" bestFit="1" customWidth="1"/>
    <col min="3821" max="3821" width="66.7109375" bestFit="1" customWidth="1"/>
    <col min="3822" max="3822" width="19" bestFit="1" customWidth="1"/>
    <col min="3823" max="3824" width="19" customWidth="1"/>
    <col min="3825" max="3825" width="20" customWidth="1"/>
    <col min="3826" max="3826" width="17.7109375" customWidth="1"/>
    <col min="3827" max="3827" width="3.85546875" customWidth="1"/>
    <col min="4076" max="4076" width="47.5703125" bestFit="1" customWidth="1"/>
    <col min="4077" max="4077" width="66.7109375" bestFit="1" customWidth="1"/>
    <col min="4078" max="4078" width="19" bestFit="1" customWidth="1"/>
    <col min="4079" max="4080" width="19" customWidth="1"/>
    <col min="4081" max="4081" width="20" customWidth="1"/>
    <col min="4082" max="4082" width="17.7109375" customWidth="1"/>
    <col min="4083" max="4083" width="3.85546875" customWidth="1"/>
    <col min="4332" max="4332" width="47.5703125" bestFit="1" customWidth="1"/>
    <col min="4333" max="4333" width="66.7109375" bestFit="1" customWidth="1"/>
    <col min="4334" max="4334" width="19" bestFit="1" customWidth="1"/>
    <col min="4335" max="4336" width="19" customWidth="1"/>
    <col min="4337" max="4337" width="20" customWidth="1"/>
    <col min="4338" max="4338" width="17.7109375" customWidth="1"/>
    <col min="4339" max="4339" width="3.85546875" customWidth="1"/>
    <col min="4588" max="4588" width="47.5703125" bestFit="1" customWidth="1"/>
    <col min="4589" max="4589" width="66.7109375" bestFit="1" customWidth="1"/>
    <col min="4590" max="4590" width="19" bestFit="1" customWidth="1"/>
    <col min="4591" max="4592" width="19" customWidth="1"/>
    <col min="4593" max="4593" width="20" customWidth="1"/>
    <col min="4594" max="4594" width="17.7109375" customWidth="1"/>
    <col min="4595" max="4595" width="3.85546875" customWidth="1"/>
    <col min="4844" max="4844" width="47.5703125" bestFit="1" customWidth="1"/>
    <col min="4845" max="4845" width="66.7109375" bestFit="1" customWidth="1"/>
    <col min="4846" max="4846" width="19" bestFit="1" customWidth="1"/>
    <col min="4847" max="4848" width="19" customWidth="1"/>
    <col min="4849" max="4849" width="20" customWidth="1"/>
    <col min="4850" max="4850" width="17.7109375" customWidth="1"/>
    <col min="4851" max="4851" width="3.85546875" customWidth="1"/>
    <col min="5100" max="5100" width="47.5703125" bestFit="1" customWidth="1"/>
    <col min="5101" max="5101" width="66.7109375" bestFit="1" customWidth="1"/>
    <col min="5102" max="5102" width="19" bestFit="1" customWidth="1"/>
    <col min="5103" max="5104" width="19" customWidth="1"/>
    <col min="5105" max="5105" width="20" customWidth="1"/>
    <col min="5106" max="5106" width="17.7109375" customWidth="1"/>
    <col min="5107" max="5107" width="3.85546875" customWidth="1"/>
    <col min="5356" max="5356" width="47.5703125" bestFit="1" customWidth="1"/>
    <col min="5357" max="5357" width="66.7109375" bestFit="1" customWidth="1"/>
    <col min="5358" max="5358" width="19" bestFit="1" customWidth="1"/>
    <col min="5359" max="5360" width="19" customWidth="1"/>
    <col min="5361" max="5361" width="20" customWidth="1"/>
    <col min="5362" max="5362" width="17.7109375" customWidth="1"/>
    <col min="5363" max="5363" width="3.85546875" customWidth="1"/>
    <col min="5612" max="5612" width="47.5703125" bestFit="1" customWidth="1"/>
    <col min="5613" max="5613" width="66.7109375" bestFit="1" customWidth="1"/>
    <col min="5614" max="5614" width="19" bestFit="1" customWidth="1"/>
    <col min="5615" max="5616" width="19" customWidth="1"/>
    <col min="5617" max="5617" width="20" customWidth="1"/>
    <col min="5618" max="5618" width="17.7109375" customWidth="1"/>
    <col min="5619" max="5619" width="3.85546875" customWidth="1"/>
    <col min="5868" max="5868" width="47.5703125" bestFit="1" customWidth="1"/>
    <col min="5869" max="5869" width="66.7109375" bestFit="1" customWidth="1"/>
    <col min="5870" max="5870" width="19" bestFit="1" customWidth="1"/>
    <col min="5871" max="5872" width="19" customWidth="1"/>
    <col min="5873" max="5873" width="20" customWidth="1"/>
    <col min="5874" max="5874" width="17.7109375" customWidth="1"/>
    <col min="5875" max="5875" width="3.85546875" customWidth="1"/>
    <col min="6124" max="6124" width="47.5703125" bestFit="1" customWidth="1"/>
    <col min="6125" max="6125" width="66.7109375" bestFit="1" customWidth="1"/>
    <col min="6126" max="6126" width="19" bestFit="1" customWidth="1"/>
    <col min="6127" max="6128" width="19" customWidth="1"/>
    <col min="6129" max="6129" width="20" customWidth="1"/>
    <col min="6130" max="6130" width="17.7109375" customWidth="1"/>
    <col min="6131" max="6131" width="3.85546875" customWidth="1"/>
    <col min="6380" max="6380" width="47.5703125" bestFit="1" customWidth="1"/>
    <col min="6381" max="6381" width="66.7109375" bestFit="1" customWidth="1"/>
    <col min="6382" max="6382" width="19" bestFit="1" customWidth="1"/>
    <col min="6383" max="6384" width="19" customWidth="1"/>
    <col min="6385" max="6385" width="20" customWidth="1"/>
    <col min="6386" max="6386" width="17.7109375" customWidth="1"/>
    <col min="6387" max="6387" width="3.85546875" customWidth="1"/>
    <col min="6636" max="6636" width="47.5703125" bestFit="1" customWidth="1"/>
    <col min="6637" max="6637" width="66.7109375" bestFit="1" customWidth="1"/>
    <col min="6638" max="6638" width="19" bestFit="1" customWidth="1"/>
    <col min="6639" max="6640" width="19" customWidth="1"/>
    <col min="6641" max="6641" width="20" customWidth="1"/>
    <col min="6642" max="6642" width="17.7109375" customWidth="1"/>
    <col min="6643" max="6643" width="3.85546875" customWidth="1"/>
    <col min="6892" max="6892" width="47.5703125" bestFit="1" customWidth="1"/>
    <col min="6893" max="6893" width="66.7109375" bestFit="1" customWidth="1"/>
    <col min="6894" max="6894" width="19" bestFit="1" customWidth="1"/>
    <col min="6895" max="6896" width="19" customWidth="1"/>
    <col min="6897" max="6897" width="20" customWidth="1"/>
    <col min="6898" max="6898" width="17.7109375" customWidth="1"/>
    <col min="6899" max="6899" width="3.85546875" customWidth="1"/>
    <col min="7148" max="7148" width="47.5703125" bestFit="1" customWidth="1"/>
    <col min="7149" max="7149" width="66.7109375" bestFit="1" customWidth="1"/>
    <col min="7150" max="7150" width="19" bestFit="1" customWidth="1"/>
    <col min="7151" max="7152" width="19" customWidth="1"/>
    <col min="7153" max="7153" width="20" customWidth="1"/>
    <col min="7154" max="7154" width="17.7109375" customWidth="1"/>
    <col min="7155" max="7155" width="3.85546875" customWidth="1"/>
    <col min="7404" max="7404" width="47.5703125" bestFit="1" customWidth="1"/>
    <col min="7405" max="7405" width="66.7109375" bestFit="1" customWidth="1"/>
    <col min="7406" max="7406" width="19" bestFit="1" customWidth="1"/>
    <col min="7407" max="7408" width="19" customWidth="1"/>
    <col min="7409" max="7409" width="20" customWidth="1"/>
    <col min="7410" max="7410" width="17.7109375" customWidth="1"/>
    <col min="7411" max="7411" width="3.85546875" customWidth="1"/>
    <col min="7660" max="7660" width="47.5703125" bestFit="1" customWidth="1"/>
    <col min="7661" max="7661" width="66.7109375" bestFit="1" customWidth="1"/>
    <col min="7662" max="7662" width="19" bestFit="1" customWidth="1"/>
    <col min="7663" max="7664" width="19" customWidth="1"/>
    <col min="7665" max="7665" width="20" customWidth="1"/>
    <col min="7666" max="7666" width="17.7109375" customWidth="1"/>
    <col min="7667" max="7667" width="3.85546875" customWidth="1"/>
    <col min="7916" max="7916" width="47.5703125" bestFit="1" customWidth="1"/>
    <col min="7917" max="7917" width="66.7109375" bestFit="1" customWidth="1"/>
    <col min="7918" max="7918" width="19" bestFit="1" customWidth="1"/>
    <col min="7919" max="7920" width="19" customWidth="1"/>
    <col min="7921" max="7921" width="20" customWidth="1"/>
    <col min="7922" max="7922" width="17.7109375" customWidth="1"/>
    <col min="7923" max="7923" width="3.85546875" customWidth="1"/>
    <col min="8172" max="8172" width="47.5703125" bestFit="1" customWidth="1"/>
    <col min="8173" max="8173" width="66.7109375" bestFit="1" customWidth="1"/>
    <col min="8174" max="8174" width="19" bestFit="1" customWidth="1"/>
    <col min="8175" max="8176" width="19" customWidth="1"/>
    <col min="8177" max="8177" width="20" customWidth="1"/>
    <col min="8178" max="8178" width="17.7109375" customWidth="1"/>
    <col min="8179" max="8179" width="3.85546875" customWidth="1"/>
    <col min="8428" max="8428" width="47.5703125" bestFit="1" customWidth="1"/>
    <col min="8429" max="8429" width="66.7109375" bestFit="1" customWidth="1"/>
    <col min="8430" max="8430" width="19" bestFit="1" customWidth="1"/>
    <col min="8431" max="8432" width="19" customWidth="1"/>
    <col min="8433" max="8433" width="20" customWidth="1"/>
    <col min="8434" max="8434" width="17.7109375" customWidth="1"/>
    <col min="8435" max="8435" width="3.85546875" customWidth="1"/>
    <col min="8684" max="8684" width="47.5703125" bestFit="1" customWidth="1"/>
    <col min="8685" max="8685" width="66.7109375" bestFit="1" customWidth="1"/>
    <col min="8686" max="8686" width="19" bestFit="1" customWidth="1"/>
    <col min="8687" max="8688" width="19" customWidth="1"/>
    <col min="8689" max="8689" width="20" customWidth="1"/>
    <col min="8690" max="8690" width="17.7109375" customWidth="1"/>
    <col min="8691" max="8691" width="3.85546875" customWidth="1"/>
    <col min="8940" max="8940" width="47.5703125" bestFit="1" customWidth="1"/>
    <col min="8941" max="8941" width="66.7109375" bestFit="1" customWidth="1"/>
    <col min="8942" max="8942" width="19" bestFit="1" customWidth="1"/>
    <col min="8943" max="8944" width="19" customWidth="1"/>
    <col min="8945" max="8945" width="20" customWidth="1"/>
    <col min="8946" max="8946" width="17.7109375" customWidth="1"/>
    <col min="8947" max="8947" width="3.85546875" customWidth="1"/>
    <col min="9196" max="9196" width="47.5703125" bestFit="1" customWidth="1"/>
    <col min="9197" max="9197" width="66.7109375" bestFit="1" customWidth="1"/>
    <col min="9198" max="9198" width="19" bestFit="1" customWidth="1"/>
    <col min="9199" max="9200" width="19" customWidth="1"/>
    <col min="9201" max="9201" width="20" customWidth="1"/>
    <col min="9202" max="9202" width="17.7109375" customWidth="1"/>
    <col min="9203" max="9203" width="3.85546875" customWidth="1"/>
    <col min="9452" max="9452" width="47.5703125" bestFit="1" customWidth="1"/>
    <col min="9453" max="9453" width="66.7109375" bestFit="1" customWidth="1"/>
    <col min="9454" max="9454" width="19" bestFit="1" customWidth="1"/>
    <col min="9455" max="9456" width="19" customWidth="1"/>
    <col min="9457" max="9457" width="20" customWidth="1"/>
    <col min="9458" max="9458" width="17.7109375" customWidth="1"/>
    <col min="9459" max="9459" width="3.85546875" customWidth="1"/>
    <col min="9708" max="9708" width="47.5703125" bestFit="1" customWidth="1"/>
    <col min="9709" max="9709" width="66.7109375" bestFit="1" customWidth="1"/>
    <col min="9710" max="9710" width="19" bestFit="1" customWidth="1"/>
    <col min="9711" max="9712" width="19" customWidth="1"/>
    <col min="9713" max="9713" width="20" customWidth="1"/>
    <col min="9714" max="9714" width="17.7109375" customWidth="1"/>
    <col min="9715" max="9715" width="3.85546875" customWidth="1"/>
    <col min="9964" max="9964" width="47.5703125" bestFit="1" customWidth="1"/>
    <col min="9965" max="9965" width="66.7109375" bestFit="1" customWidth="1"/>
    <col min="9966" max="9966" width="19" bestFit="1" customWidth="1"/>
    <col min="9967" max="9968" width="19" customWidth="1"/>
    <col min="9969" max="9969" width="20" customWidth="1"/>
    <col min="9970" max="9970" width="17.7109375" customWidth="1"/>
    <col min="9971" max="9971" width="3.85546875" customWidth="1"/>
    <col min="10220" max="10220" width="47.5703125" bestFit="1" customWidth="1"/>
    <col min="10221" max="10221" width="66.7109375" bestFit="1" customWidth="1"/>
    <col min="10222" max="10222" width="19" bestFit="1" customWidth="1"/>
    <col min="10223" max="10224" width="19" customWidth="1"/>
    <col min="10225" max="10225" width="20" customWidth="1"/>
    <col min="10226" max="10226" width="17.7109375" customWidth="1"/>
    <col min="10227" max="10227" width="3.85546875" customWidth="1"/>
    <col min="10476" max="10476" width="47.5703125" bestFit="1" customWidth="1"/>
    <col min="10477" max="10477" width="66.7109375" bestFit="1" customWidth="1"/>
    <col min="10478" max="10478" width="19" bestFit="1" customWidth="1"/>
    <col min="10479" max="10480" width="19" customWidth="1"/>
    <col min="10481" max="10481" width="20" customWidth="1"/>
    <col min="10482" max="10482" width="17.7109375" customWidth="1"/>
    <col min="10483" max="10483" width="3.85546875" customWidth="1"/>
    <col min="10732" max="10732" width="47.5703125" bestFit="1" customWidth="1"/>
    <col min="10733" max="10733" width="66.7109375" bestFit="1" customWidth="1"/>
    <col min="10734" max="10734" width="19" bestFit="1" customWidth="1"/>
    <col min="10735" max="10736" width="19" customWidth="1"/>
    <col min="10737" max="10737" width="20" customWidth="1"/>
    <col min="10738" max="10738" width="17.7109375" customWidth="1"/>
    <col min="10739" max="10739" width="3.85546875" customWidth="1"/>
    <col min="10988" max="10988" width="47.5703125" bestFit="1" customWidth="1"/>
    <col min="10989" max="10989" width="66.7109375" bestFit="1" customWidth="1"/>
    <col min="10990" max="10990" width="19" bestFit="1" customWidth="1"/>
    <col min="10991" max="10992" width="19" customWidth="1"/>
    <col min="10993" max="10993" width="20" customWidth="1"/>
    <col min="10994" max="10994" width="17.7109375" customWidth="1"/>
    <col min="10995" max="10995" width="3.85546875" customWidth="1"/>
    <col min="11244" max="11244" width="47.5703125" bestFit="1" customWidth="1"/>
    <col min="11245" max="11245" width="66.7109375" bestFit="1" customWidth="1"/>
    <col min="11246" max="11246" width="19" bestFit="1" customWidth="1"/>
    <col min="11247" max="11248" width="19" customWidth="1"/>
    <col min="11249" max="11249" width="20" customWidth="1"/>
    <col min="11250" max="11250" width="17.7109375" customWidth="1"/>
    <col min="11251" max="11251" width="3.85546875" customWidth="1"/>
    <col min="11500" max="11500" width="47.5703125" bestFit="1" customWidth="1"/>
    <col min="11501" max="11501" width="66.7109375" bestFit="1" customWidth="1"/>
    <col min="11502" max="11502" width="19" bestFit="1" customWidth="1"/>
    <col min="11503" max="11504" width="19" customWidth="1"/>
    <col min="11505" max="11505" width="20" customWidth="1"/>
    <col min="11506" max="11506" width="17.7109375" customWidth="1"/>
    <col min="11507" max="11507" width="3.85546875" customWidth="1"/>
    <col min="11756" max="11756" width="47.5703125" bestFit="1" customWidth="1"/>
    <col min="11757" max="11757" width="66.7109375" bestFit="1" customWidth="1"/>
    <col min="11758" max="11758" width="19" bestFit="1" customWidth="1"/>
    <col min="11759" max="11760" width="19" customWidth="1"/>
    <col min="11761" max="11761" width="20" customWidth="1"/>
    <col min="11762" max="11762" width="17.7109375" customWidth="1"/>
    <col min="11763" max="11763" width="3.85546875" customWidth="1"/>
    <col min="12012" max="12012" width="47.5703125" bestFit="1" customWidth="1"/>
    <col min="12013" max="12013" width="66.7109375" bestFit="1" customWidth="1"/>
    <col min="12014" max="12014" width="19" bestFit="1" customWidth="1"/>
    <col min="12015" max="12016" width="19" customWidth="1"/>
    <col min="12017" max="12017" width="20" customWidth="1"/>
    <col min="12018" max="12018" width="17.7109375" customWidth="1"/>
    <col min="12019" max="12019" width="3.85546875" customWidth="1"/>
    <col min="12268" max="12268" width="47.5703125" bestFit="1" customWidth="1"/>
    <col min="12269" max="12269" width="66.7109375" bestFit="1" customWidth="1"/>
    <col min="12270" max="12270" width="19" bestFit="1" customWidth="1"/>
    <col min="12271" max="12272" width="19" customWidth="1"/>
    <col min="12273" max="12273" width="20" customWidth="1"/>
    <col min="12274" max="12274" width="17.7109375" customWidth="1"/>
    <col min="12275" max="12275" width="3.85546875" customWidth="1"/>
    <col min="12524" max="12524" width="47.5703125" bestFit="1" customWidth="1"/>
    <col min="12525" max="12525" width="66.7109375" bestFit="1" customWidth="1"/>
    <col min="12526" max="12526" width="19" bestFit="1" customWidth="1"/>
    <col min="12527" max="12528" width="19" customWidth="1"/>
    <col min="12529" max="12529" width="20" customWidth="1"/>
    <col min="12530" max="12530" width="17.7109375" customWidth="1"/>
    <col min="12531" max="12531" width="3.85546875" customWidth="1"/>
    <col min="12780" max="12780" width="47.5703125" bestFit="1" customWidth="1"/>
    <col min="12781" max="12781" width="66.7109375" bestFit="1" customWidth="1"/>
    <col min="12782" max="12782" width="19" bestFit="1" customWidth="1"/>
    <col min="12783" max="12784" width="19" customWidth="1"/>
    <col min="12785" max="12785" width="20" customWidth="1"/>
    <col min="12786" max="12786" width="17.7109375" customWidth="1"/>
    <col min="12787" max="12787" width="3.85546875" customWidth="1"/>
    <col min="13036" max="13036" width="47.5703125" bestFit="1" customWidth="1"/>
    <col min="13037" max="13037" width="66.7109375" bestFit="1" customWidth="1"/>
    <col min="13038" max="13038" width="19" bestFit="1" customWidth="1"/>
    <col min="13039" max="13040" width="19" customWidth="1"/>
    <col min="13041" max="13041" width="20" customWidth="1"/>
    <col min="13042" max="13042" width="17.7109375" customWidth="1"/>
    <col min="13043" max="13043" width="3.85546875" customWidth="1"/>
    <col min="13292" max="13292" width="47.5703125" bestFit="1" customWidth="1"/>
    <col min="13293" max="13293" width="66.7109375" bestFit="1" customWidth="1"/>
    <col min="13294" max="13294" width="19" bestFit="1" customWidth="1"/>
    <col min="13295" max="13296" width="19" customWidth="1"/>
    <col min="13297" max="13297" width="20" customWidth="1"/>
    <col min="13298" max="13298" width="17.7109375" customWidth="1"/>
    <col min="13299" max="13299" width="3.85546875" customWidth="1"/>
    <col min="13548" max="13548" width="47.5703125" bestFit="1" customWidth="1"/>
    <col min="13549" max="13549" width="66.7109375" bestFit="1" customWidth="1"/>
    <col min="13550" max="13550" width="19" bestFit="1" customWidth="1"/>
    <col min="13551" max="13552" width="19" customWidth="1"/>
    <col min="13553" max="13553" width="20" customWidth="1"/>
    <col min="13554" max="13554" width="17.7109375" customWidth="1"/>
    <col min="13555" max="13555" width="3.85546875" customWidth="1"/>
    <col min="13804" max="13804" width="47.5703125" bestFit="1" customWidth="1"/>
    <col min="13805" max="13805" width="66.7109375" bestFit="1" customWidth="1"/>
    <col min="13806" max="13806" width="19" bestFit="1" customWidth="1"/>
    <col min="13807" max="13808" width="19" customWidth="1"/>
    <col min="13809" max="13809" width="20" customWidth="1"/>
    <col min="13810" max="13810" width="17.7109375" customWidth="1"/>
    <col min="13811" max="13811" width="3.85546875" customWidth="1"/>
    <col min="14060" max="14060" width="47.5703125" bestFit="1" customWidth="1"/>
    <col min="14061" max="14061" width="66.7109375" bestFit="1" customWidth="1"/>
    <col min="14062" max="14062" width="19" bestFit="1" customWidth="1"/>
    <col min="14063" max="14064" width="19" customWidth="1"/>
    <col min="14065" max="14065" width="20" customWidth="1"/>
    <col min="14066" max="14066" width="17.7109375" customWidth="1"/>
    <col min="14067" max="14067" width="3.85546875" customWidth="1"/>
    <col min="14316" max="14316" width="47.5703125" bestFit="1" customWidth="1"/>
    <col min="14317" max="14317" width="66.7109375" bestFit="1" customWidth="1"/>
    <col min="14318" max="14318" width="19" bestFit="1" customWidth="1"/>
    <col min="14319" max="14320" width="19" customWidth="1"/>
    <col min="14321" max="14321" width="20" customWidth="1"/>
    <col min="14322" max="14322" width="17.7109375" customWidth="1"/>
    <col min="14323" max="14323" width="3.85546875" customWidth="1"/>
    <col min="14572" max="14572" width="47.5703125" bestFit="1" customWidth="1"/>
    <col min="14573" max="14573" width="66.7109375" bestFit="1" customWidth="1"/>
    <col min="14574" max="14574" width="19" bestFit="1" customWidth="1"/>
    <col min="14575" max="14576" width="19" customWidth="1"/>
    <col min="14577" max="14577" width="20" customWidth="1"/>
    <col min="14578" max="14578" width="17.7109375" customWidth="1"/>
    <col min="14579" max="14579" width="3.85546875" customWidth="1"/>
    <col min="14828" max="14828" width="47.5703125" bestFit="1" customWidth="1"/>
    <col min="14829" max="14829" width="66.7109375" bestFit="1" customWidth="1"/>
    <col min="14830" max="14830" width="19" bestFit="1" customWidth="1"/>
    <col min="14831" max="14832" width="19" customWidth="1"/>
    <col min="14833" max="14833" width="20" customWidth="1"/>
    <col min="14834" max="14834" width="17.7109375" customWidth="1"/>
    <col min="14835" max="14835" width="3.85546875" customWidth="1"/>
    <col min="15084" max="15084" width="47.5703125" bestFit="1" customWidth="1"/>
    <col min="15085" max="15085" width="66.7109375" bestFit="1" customWidth="1"/>
    <col min="15086" max="15086" width="19" bestFit="1" customWidth="1"/>
    <col min="15087" max="15088" width="19" customWidth="1"/>
    <col min="15089" max="15089" width="20" customWidth="1"/>
    <col min="15090" max="15090" width="17.7109375" customWidth="1"/>
    <col min="15091" max="15091" width="3.85546875" customWidth="1"/>
    <col min="15340" max="15340" width="47.5703125" bestFit="1" customWidth="1"/>
    <col min="15341" max="15341" width="66.7109375" bestFit="1" customWidth="1"/>
    <col min="15342" max="15342" width="19" bestFit="1" customWidth="1"/>
    <col min="15343" max="15344" width="19" customWidth="1"/>
    <col min="15345" max="15345" width="20" customWidth="1"/>
    <col min="15346" max="15346" width="17.7109375" customWidth="1"/>
    <col min="15347" max="15347" width="3.85546875" customWidth="1"/>
    <col min="15596" max="15596" width="47.5703125" bestFit="1" customWidth="1"/>
    <col min="15597" max="15597" width="66.7109375" bestFit="1" customWidth="1"/>
    <col min="15598" max="15598" width="19" bestFit="1" customWidth="1"/>
    <col min="15599" max="15600" width="19" customWidth="1"/>
    <col min="15601" max="15601" width="20" customWidth="1"/>
    <col min="15602" max="15602" width="17.7109375" customWidth="1"/>
    <col min="15603" max="15603" width="3.85546875" customWidth="1"/>
    <col min="15852" max="15852" width="47.5703125" bestFit="1" customWidth="1"/>
    <col min="15853" max="15853" width="66.7109375" bestFit="1" customWidth="1"/>
    <col min="15854" max="15854" width="19" bestFit="1" customWidth="1"/>
    <col min="15855" max="15856" width="19" customWidth="1"/>
    <col min="15857" max="15857" width="20" customWidth="1"/>
    <col min="15858" max="15858" width="17.7109375" customWidth="1"/>
    <col min="15859" max="15859" width="3.85546875" customWidth="1"/>
    <col min="16108" max="16108" width="47.5703125" bestFit="1" customWidth="1"/>
    <col min="16109" max="16109" width="66.7109375" bestFit="1" customWidth="1"/>
    <col min="16110" max="16110" width="19" bestFit="1" customWidth="1"/>
    <col min="16111" max="16112" width="19" customWidth="1"/>
    <col min="16113" max="16113" width="20" customWidth="1"/>
    <col min="16114" max="16114" width="17.7109375" customWidth="1"/>
    <col min="16115" max="16115" width="3.85546875" customWidth="1"/>
  </cols>
  <sheetData>
    <row r="1" spans="1:9" ht="20.100000000000001" customHeight="1" thickBot="1" x14ac:dyDescent="0.25">
      <c r="A1" s="17"/>
      <c r="B1" s="1"/>
      <c r="C1" s="1"/>
      <c r="D1" s="29" t="s">
        <v>63</v>
      </c>
      <c r="E1" s="29"/>
      <c r="F1" s="29"/>
      <c r="G1" s="29"/>
      <c r="H1" s="29"/>
      <c r="I1" s="29"/>
    </row>
    <row r="2" spans="1:9" ht="51.75" customHeight="1" thickBot="1" x14ac:dyDescent="0.25">
      <c r="A2" s="2"/>
      <c r="B2" s="3" t="s">
        <v>56</v>
      </c>
      <c r="D2" s="19" t="s">
        <v>57</v>
      </c>
      <c r="E2" s="19" t="s">
        <v>58</v>
      </c>
      <c r="F2" s="3" t="s">
        <v>59</v>
      </c>
      <c r="G2" s="3" t="s">
        <v>60</v>
      </c>
      <c r="H2" s="3" t="s">
        <v>61</v>
      </c>
      <c r="I2" s="3" t="s">
        <v>62</v>
      </c>
    </row>
    <row r="3" spans="1:9" ht="15.75" customHeight="1" thickBot="1" x14ac:dyDescent="0.25">
      <c r="A3" s="2" t="s">
        <v>0</v>
      </c>
      <c r="B3" s="4"/>
      <c r="D3" s="4"/>
      <c r="E3" s="4"/>
      <c r="F3" s="4"/>
      <c r="G3" s="4"/>
      <c r="H3" s="4"/>
      <c r="I3" s="4"/>
    </row>
    <row r="4" spans="1:9" ht="15.75" customHeight="1" thickBot="1" x14ac:dyDescent="0.25">
      <c r="A4" s="5" t="s">
        <v>1</v>
      </c>
      <c r="B4" s="6">
        <v>7146.57</v>
      </c>
      <c r="C4" s="7"/>
      <c r="D4" s="6">
        <v>441.33</v>
      </c>
      <c r="E4" s="21">
        <v>910.01</v>
      </c>
      <c r="F4" s="6">
        <v>1332.57</v>
      </c>
      <c r="G4" s="6">
        <v>1820.75</v>
      </c>
      <c r="H4" s="6">
        <v>2264.52</v>
      </c>
      <c r="I4" s="6">
        <v>3540.78</v>
      </c>
    </row>
    <row r="5" spans="1:9" ht="23.25" customHeight="1" thickBot="1" x14ac:dyDescent="0.25">
      <c r="A5" s="5" t="s">
        <v>2</v>
      </c>
      <c r="B5" s="6">
        <v>464.42</v>
      </c>
      <c r="D5" s="6">
        <v>0</v>
      </c>
      <c r="E5" s="21">
        <v>0</v>
      </c>
      <c r="F5" s="6">
        <v>0</v>
      </c>
      <c r="G5" s="6">
        <v>0</v>
      </c>
      <c r="H5" s="6">
        <v>0</v>
      </c>
      <c r="I5" s="6">
        <v>0</v>
      </c>
    </row>
    <row r="6" spans="1:9" ht="15.75" customHeight="1" thickBot="1" x14ac:dyDescent="0.25">
      <c r="A6" s="5" t="s">
        <v>3</v>
      </c>
      <c r="B6" s="6"/>
      <c r="D6" s="6"/>
      <c r="E6" s="21"/>
      <c r="F6" s="6"/>
      <c r="G6" s="6"/>
      <c r="H6" s="6"/>
      <c r="I6" s="6"/>
    </row>
    <row r="7" spans="1:9" ht="15.75" customHeight="1" thickBot="1" x14ac:dyDescent="0.25">
      <c r="A7" s="5" t="s">
        <v>4</v>
      </c>
      <c r="B7" s="6"/>
      <c r="D7" s="6">
        <v>0</v>
      </c>
      <c r="E7" s="21">
        <v>0</v>
      </c>
      <c r="F7" s="6">
        <v>0</v>
      </c>
      <c r="G7" s="6">
        <v>0</v>
      </c>
      <c r="H7" s="6">
        <v>0</v>
      </c>
      <c r="I7" s="6">
        <v>0</v>
      </c>
    </row>
    <row r="8" spans="1:9" ht="15.75" customHeight="1" thickBot="1" x14ac:dyDescent="0.25">
      <c r="A8" s="5" t="s">
        <v>5</v>
      </c>
      <c r="B8" s="8"/>
      <c r="D8" s="8"/>
      <c r="E8" s="22"/>
      <c r="F8" s="8"/>
      <c r="G8" s="8"/>
      <c r="H8" s="8"/>
      <c r="I8" s="8"/>
    </row>
    <row r="9" spans="1:9" ht="23.25" customHeight="1" thickBot="1" x14ac:dyDescent="0.25">
      <c r="A9" s="5" t="s">
        <v>6</v>
      </c>
      <c r="B9" s="8"/>
      <c r="D9" s="8"/>
      <c r="E9" s="22"/>
      <c r="F9" s="8"/>
      <c r="G9" s="8"/>
      <c r="H9" s="8"/>
      <c r="I9" s="8"/>
    </row>
    <row r="10" spans="1:9" ht="15.75" customHeight="1" thickBot="1" x14ac:dyDescent="0.25">
      <c r="A10" s="5" t="s">
        <v>7</v>
      </c>
      <c r="B10" s="8"/>
      <c r="D10" s="8"/>
      <c r="E10" s="22"/>
      <c r="F10" s="8"/>
      <c r="G10" s="8"/>
      <c r="H10" s="8"/>
      <c r="I10" s="8"/>
    </row>
    <row r="11" spans="1:9" ht="25.5" customHeight="1" thickBot="1" x14ac:dyDescent="0.25">
      <c r="A11" s="5" t="s">
        <v>8</v>
      </c>
      <c r="B11" s="8"/>
      <c r="C11" s="7"/>
      <c r="D11" s="8">
        <v>0</v>
      </c>
      <c r="E11" s="22">
        <v>0</v>
      </c>
      <c r="F11" s="8">
        <v>0</v>
      </c>
      <c r="G11" s="8">
        <v>0</v>
      </c>
      <c r="H11" s="8">
        <v>0</v>
      </c>
      <c r="I11" s="8">
        <v>0</v>
      </c>
    </row>
    <row r="12" spans="1:9" ht="15.75" customHeight="1" thickBot="1" x14ac:dyDescent="0.25">
      <c r="A12" s="5" t="s">
        <v>9</v>
      </c>
      <c r="B12" s="6">
        <f>+B13+B14</f>
        <v>4772.07</v>
      </c>
      <c r="C12" s="7"/>
      <c r="D12" s="6">
        <v>402.27833333333331</v>
      </c>
      <c r="E12" s="21">
        <v>795.49666666666667</v>
      </c>
      <c r="F12" s="6">
        <v>1191.6349999999998</v>
      </c>
      <c r="G12" s="6">
        <v>1606.7333333333331</v>
      </c>
      <c r="H12" s="6">
        <v>2000.9016666666664</v>
      </c>
      <c r="I12" s="6">
        <v>2394.4599999999996</v>
      </c>
    </row>
    <row r="13" spans="1:9" ht="15.75" customHeight="1" thickBot="1" x14ac:dyDescent="0.25">
      <c r="A13" s="5" t="s">
        <v>10</v>
      </c>
      <c r="B13" s="8">
        <v>25</v>
      </c>
      <c r="C13" s="7"/>
      <c r="D13" s="8">
        <v>10.63</v>
      </c>
      <c r="E13" s="22">
        <v>12.2</v>
      </c>
      <c r="F13" s="8">
        <v>16.619999999999997</v>
      </c>
      <c r="G13" s="8">
        <v>40.07</v>
      </c>
      <c r="H13" s="8">
        <v>42.59</v>
      </c>
      <c r="I13" s="8">
        <v>44.43</v>
      </c>
    </row>
    <row r="14" spans="1:9" ht="23.25" customHeight="1" thickBot="1" x14ac:dyDescent="0.25">
      <c r="A14" s="5" t="s">
        <v>11</v>
      </c>
      <c r="B14" s="8">
        <v>4747.07</v>
      </c>
      <c r="C14" s="7"/>
      <c r="D14" s="8">
        <v>391.64833333333331</v>
      </c>
      <c r="E14" s="22">
        <v>783.29666666666662</v>
      </c>
      <c r="F14" s="8">
        <v>1175.0149999999999</v>
      </c>
      <c r="G14" s="8">
        <v>1566.6633333333332</v>
      </c>
      <c r="H14" s="8">
        <v>1958.3116666666665</v>
      </c>
      <c r="I14" s="8">
        <v>2350.0299999999997</v>
      </c>
    </row>
    <row r="15" spans="1:9" ht="15.75" customHeight="1" thickBot="1" x14ac:dyDescent="0.25">
      <c r="A15" s="5" t="s">
        <v>12</v>
      </c>
      <c r="B15" s="6">
        <f>+B16+B17+B18</f>
        <v>-1739.8</v>
      </c>
      <c r="C15" s="7"/>
      <c r="D15" s="6">
        <v>-144.15</v>
      </c>
      <c r="E15" s="21">
        <v>-311.21000000000004</v>
      </c>
      <c r="F15" s="6">
        <v>-468.07</v>
      </c>
      <c r="G15" s="6">
        <v>-629.32999999999993</v>
      </c>
      <c r="H15" s="6">
        <v>-799.48</v>
      </c>
      <c r="I15" s="6">
        <v>-910.28000000000009</v>
      </c>
    </row>
    <row r="16" spans="1:9" ht="15.75" customHeight="1" thickBot="1" x14ac:dyDescent="0.25">
      <c r="A16" s="5" t="s">
        <v>13</v>
      </c>
      <c r="B16" s="8">
        <v>-1330.11</v>
      </c>
      <c r="C16" s="7"/>
      <c r="D16" s="8">
        <v>-105.23</v>
      </c>
      <c r="E16" s="22">
        <v>-245.19</v>
      </c>
      <c r="F16" s="8">
        <v>-366.18</v>
      </c>
      <c r="G16" s="8">
        <v>-503.46</v>
      </c>
      <c r="H16" s="8">
        <v>-633.01</v>
      </c>
      <c r="I16" s="8">
        <v>-719.80000000000007</v>
      </c>
    </row>
    <row r="17" spans="1:9" ht="15.75" customHeight="1" thickBot="1" x14ac:dyDescent="0.25">
      <c r="A17" s="5" t="s">
        <v>14</v>
      </c>
      <c r="B17" s="8">
        <v>-409.69</v>
      </c>
      <c r="D17" s="8">
        <v>-38.92</v>
      </c>
      <c r="E17" s="22">
        <v>-66.02000000000001</v>
      </c>
      <c r="F17" s="8">
        <v>-101.89</v>
      </c>
      <c r="G17" s="8">
        <v>-125.87</v>
      </c>
      <c r="H17" s="8">
        <v>-166.47</v>
      </c>
      <c r="I17" s="8">
        <v>-190.48</v>
      </c>
    </row>
    <row r="18" spans="1:9" ht="15.75" customHeight="1" thickBot="1" x14ac:dyDescent="0.25">
      <c r="A18" s="5" t="s">
        <v>15</v>
      </c>
      <c r="B18" s="8"/>
      <c r="D18" s="8">
        <v>0</v>
      </c>
      <c r="E18" s="22">
        <v>0</v>
      </c>
      <c r="F18" s="8">
        <v>0</v>
      </c>
      <c r="G18" s="8">
        <v>0</v>
      </c>
      <c r="H18" s="8">
        <v>0</v>
      </c>
      <c r="I18" s="8">
        <v>0</v>
      </c>
    </row>
    <row r="19" spans="1:9" ht="15.75" customHeight="1" thickBot="1" x14ac:dyDescent="0.25">
      <c r="A19" s="5" t="s">
        <v>16</v>
      </c>
      <c r="B19" s="6">
        <f>+B20+B21+B22+B23</f>
        <v>-7314.4</v>
      </c>
      <c r="D19" s="6">
        <v>-438.02</v>
      </c>
      <c r="E19" s="21">
        <v>-584.98</v>
      </c>
      <c r="F19" s="6">
        <v>-1191.02</v>
      </c>
      <c r="G19" s="6">
        <v>-1578.6</v>
      </c>
      <c r="H19" s="6">
        <v>-2219.3199999999997</v>
      </c>
      <c r="I19" s="6">
        <v>-3106.6</v>
      </c>
    </row>
    <row r="20" spans="1:9" ht="16.5" customHeight="1" thickBot="1" x14ac:dyDescent="0.25">
      <c r="A20" s="5" t="s">
        <v>17</v>
      </c>
      <c r="B20" s="8">
        <v>-3815.6799999999994</v>
      </c>
      <c r="D20" s="8">
        <v>-305.95999999999998</v>
      </c>
      <c r="E20" s="22">
        <v>-334.45</v>
      </c>
      <c r="F20" s="8">
        <v>-804.68</v>
      </c>
      <c r="G20" s="8">
        <v>-1038.75</v>
      </c>
      <c r="H20" s="8">
        <v>-1508.99</v>
      </c>
      <c r="I20" s="8">
        <v>-1801.46</v>
      </c>
    </row>
    <row r="21" spans="1:9" ht="15.75" customHeight="1" thickBot="1" x14ac:dyDescent="0.25">
      <c r="A21" s="5" t="s">
        <v>18</v>
      </c>
      <c r="B21" s="8">
        <v>-1150</v>
      </c>
      <c r="D21" s="8">
        <v>-14.98</v>
      </c>
      <c r="E21" s="22">
        <v>-11.39</v>
      </c>
      <c r="F21" s="8">
        <v>-13.02</v>
      </c>
      <c r="G21" s="8">
        <v>-20.29</v>
      </c>
      <c r="H21" s="8">
        <v>-42.62</v>
      </c>
      <c r="I21" s="8">
        <v>-484.87</v>
      </c>
    </row>
    <row r="22" spans="1:9" ht="23.25" customHeight="1" thickBot="1" x14ac:dyDescent="0.25">
      <c r="A22" s="5" t="s">
        <v>19</v>
      </c>
      <c r="B22" s="8">
        <v>-2248.7199999999998</v>
      </c>
      <c r="D22" s="8">
        <v>-117.08</v>
      </c>
      <c r="E22" s="22">
        <v>-239.14</v>
      </c>
      <c r="F22" s="8">
        <v>-373.32000000000005</v>
      </c>
      <c r="G22" s="8">
        <v>-519.56000000000006</v>
      </c>
      <c r="H22" s="8">
        <v>-667.70999999999981</v>
      </c>
      <c r="I22" s="8">
        <v>-820.27</v>
      </c>
    </row>
    <row r="23" spans="1:9" ht="15.75" customHeight="1" thickBot="1" x14ac:dyDescent="0.25">
      <c r="A23" s="5" t="s">
        <v>20</v>
      </c>
      <c r="B23" s="8">
        <v>-100</v>
      </c>
      <c r="D23" s="8"/>
      <c r="F23" s="22"/>
      <c r="G23" s="22"/>
      <c r="H23" s="22"/>
      <c r="I23" s="22"/>
    </row>
    <row r="24" spans="1:9" ht="15.75" customHeight="1" thickBot="1" x14ac:dyDescent="0.25">
      <c r="A24" s="5" t="s">
        <v>21</v>
      </c>
      <c r="B24" s="6">
        <f>+B25+B26+B27</f>
        <v>-5267.34</v>
      </c>
      <c r="D24" s="6">
        <v>-457.34000000000003</v>
      </c>
      <c r="E24" s="22">
        <v>-914.68000000000006</v>
      </c>
      <c r="F24" s="6">
        <v>-1372.02</v>
      </c>
      <c r="G24" s="6">
        <v>-1870.2800000000002</v>
      </c>
      <c r="H24" s="6">
        <v>-2353.4500000000003</v>
      </c>
      <c r="I24" s="6">
        <v>-2820.9700000000003</v>
      </c>
    </row>
    <row r="25" spans="1:9" ht="15.75" customHeight="1" thickBot="1" x14ac:dyDescent="0.25">
      <c r="A25" s="5" t="s">
        <v>22</v>
      </c>
      <c r="B25" s="8">
        <v>-5.78</v>
      </c>
      <c r="D25" s="8">
        <v>-0.23</v>
      </c>
      <c r="E25" s="21">
        <v>-0.46</v>
      </c>
      <c r="F25" s="8">
        <v>-0.69000000000000006</v>
      </c>
      <c r="G25" s="8">
        <v>-0.89</v>
      </c>
      <c r="H25" s="8">
        <v>-1.1200000000000001</v>
      </c>
      <c r="I25" s="8">
        <v>-1.34</v>
      </c>
    </row>
    <row r="26" spans="1:9" ht="15.75" customHeight="1" thickBot="1" x14ac:dyDescent="0.25">
      <c r="A26" s="5" t="s">
        <v>23</v>
      </c>
      <c r="B26" s="8">
        <v>-70.92</v>
      </c>
      <c r="D26" s="8">
        <v>-5.89</v>
      </c>
      <c r="E26" s="22">
        <v>-11.78</v>
      </c>
      <c r="F26" s="8">
        <v>-17.669999999999998</v>
      </c>
      <c r="G26" s="8">
        <v>-22.24</v>
      </c>
      <c r="H26" s="8">
        <v>-27.99</v>
      </c>
      <c r="I26" s="8">
        <v>-33.56</v>
      </c>
    </row>
    <row r="27" spans="1:9" ht="15.75" customHeight="1" thickBot="1" x14ac:dyDescent="0.25">
      <c r="A27" s="5" t="s">
        <v>24</v>
      </c>
      <c r="B27" s="8">
        <v>-5190.6400000000003</v>
      </c>
      <c r="D27" s="8">
        <v>-451.22</v>
      </c>
      <c r="E27" s="22">
        <v>-902.44</v>
      </c>
      <c r="F27" s="8">
        <v>-1353.66</v>
      </c>
      <c r="G27" s="8">
        <v>-1847.15</v>
      </c>
      <c r="H27" s="8">
        <v>-2324.34</v>
      </c>
      <c r="I27" s="8">
        <v>-2786.07</v>
      </c>
    </row>
    <row r="28" spans="1:9" ht="15.75" customHeight="1" thickBot="1" x14ac:dyDescent="0.25">
      <c r="A28" s="5" t="s">
        <v>25</v>
      </c>
      <c r="B28" s="6">
        <v>20</v>
      </c>
      <c r="D28" s="6">
        <v>0</v>
      </c>
      <c r="E28" s="21">
        <v>0</v>
      </c>
      <c r="F28" s="8">
        <v>0</v>
      </c>
      <c r="G28" s="8">
        <v>9.76</v>
      </c>
      <c r="H28" s="8">
        <v>9.76</v>
      </c>
      <c r="I28" s="8">
        <v>9.76</v>
      </c>
    </row>
    <row r="29" spans="1:9" ht="15.75" customHeight="1" thickBot="1" x14ac:dyDescent="0.25">
      <c r="A29" s="5" t="s">
        <v>26</v>
      </c>
      <c r="B29" s="6"/>
      <c r="D29" s="6"/>
      <c r="E29" s="21"/>
      <c r="F29" s="6"/>
      <c r="G29" s="6"/>
      <c r="H29" s="6"/>
      <c r="I29" s="6"/>
    </row>
    <row r="30" spans="1:9" ht="15.75" customHeight="1" thickBot="1" x14ac:dyDescent="0.25">
      <c r="A30" s="5" t="s">
        <v>27</v>
      </c>
      <c r="B30" s="6">
        <f>+B31+B35</f>
        <v>4133.3099999999995</v>
      </c>
      <c r="D30" s="6">
        <v>0</v>
      </c>
      <c r="E30" s="21">
        <v>0</v>
      </c>
      <c r="F30" s="6">
        <v>0</v>
      </c>
      <c r="G30" s="6">
        <v>-15.04</v>
      </c>
      <c r="H30" s="6">
        <v>-15.04</v>
      </c>
      <c r="I30" s="6">
        <v>-15.04</v>
      </c>
    </row>
    <row r="31" spans="1:9" ht="15.75" customHeight="1" thickBot="1" x14ac:dyDescent="0.25">
      <c r="A31" s="5" t="s">
        <v>28</v>
      </c>
      <c r="B31" s="8">
        <f>+B34</f>
        <v>4303.3099999999995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15.75" customHeight="1" thickBot="1" x14ac:dyDescent="0.25">
      <c r="A32" s="5" t="s">
        <v>29</v>
      </c>
      <c r="B32" s="8"/>
      <c r="D32" s="8"/>
      <c r="E32" s="8"/>
      <c r="F32" s="8"/>
      <c r="G32" s="8"/>
      <c r="H32" s="8"/>
      <c r="I32" s="8"/>
    </row>
    <row r="33" spans="1:9" ht="15.75" customHeight="1" thickBot="1" x14ac:dyDescent="0.25">
      <c r="A33" s="5" t="s">
        <v>30</v>
      </c>
      <c r="B33" s="8"/>
      <c r="D33" s="8"/>
      <c r="E33" s="8"/>
      <c r="F33" s="8"/>
      <c r="G33" s="8"/>
      <c r="H33" s="8"/>
      <c r="I33" s="8"/>
    </row>
    <row r="34" spans="1:9" ht="15.75" customHeight="1" thickBot="1" x14ac:dyDescent="0.25">
      <c r="A34" s="5" t="s">
        <v>31</v>
      </c>
      <c r="B34" s="8">
        <v>4303.3099999999995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15.75" customHeight="1" thickBot="1" x14ac:dyDescent="0.25">
      <c r="A35" s="5" t="s">
        <v>32</v>
      </c>
      <c r="B35" s="8">
        <f>+B38</f>
        <v>-170</v>
      </c>
      <c r="D35" s="8">
        <v>0</v>
      </c>
      <c r="E35" s="8">
        <v>0</v>
      </c>
      <c r="F35" s="8">
        <v>0</v>
      </c>
      <c r="G35" s="8">
        <v>-15.04</v>
      </c>
      <c r="H35" s="8">
        <v>-15.04</v>
      </c>
      <c r="I35" s="8">
        <v>-15.04</v>
      </c>
    </row>
    <row r="36" spans="1:9" ht="15.75" customHeight="1" thickBot="1" x14ac:dyDescent="0.25">
      <c r="A36" s="5" t="s">
        <v>29</v>
      </c>
      <c r="B36" s="8"/>
      <c r="D36" s="8"/>
      <c r="E36" s="8"/>
      <c r="F36" s="8"/>
      <c r="G36" s="8"/>
      <c r="H36" s="8"/>
      <c r="I36" s="8"/>
    </row>
    <row r="37" spans="1:9" ht="15.75" customHeight="1" thickBot="1" x14ac:dyDescent="0.25">
      <c r="A37" s="5" t="s">
        <v>30</v>
      </c>
      <c r="B37" s="8"/>
      <c r="D37" s="8"/>
      <c r="E37" s="8"/>
      <c r="F37" s="8"/>
      <c r="G37" s="8"/>
      <c r="H37" s="8"/>
      <c r="I37" s="8"/>
    </row>
    <row r="38" spans="1:9" ht="15.75" customHeight="1" thickBot="1" x14ac:dyDescent="0.25">
      <c r="A38" s="5" t="s">
        <v>31</v>
      </c>
      <c r="B38" s="8">
        <v>-170</v>
      </c>
      <c r="D38" s="8">
        <v>0</v>
      </c>
      <c r="E38" s="8">
        <v>0</v>
      </c>
      <c r="F38" s="8">
        <v>0</v>
      </c>
      <c r="G38" s="8">
        <v>-15.04</v>
      </c>
      <c r="H38" s="8">
        <v>-15.04</v>
      </c>
      <c r="I38" s="8">
        <v>-15.04</v>
      </c>
    </row>
    <row r="39" spans="1:9" ht="15.75" customHeight="1" thickBot="1" x14ac:dyDescent="0.25">
      <c r="A39" s="5" t="s">
        <v>33</v>
      </c>
      <c r="B39" s="6"/>
      <c r="D39" s="6"/>
      <c r="E39" s="6"/>
      <c r="F39" s="6"/>
      <c r="G39" s="6"/>
      <c r="H39" s="6"/>
      <c r="I39" s="6"/>
    </row>
    <row r="40" spans="1:9" ht="15.75" customHeight="1" thickBot="1" x14ac:dyDescent="0.25">
      <c r="A40" s="5" t="s">
        <v>34</v>
      </c>
      <c r="B40" s="6">
        <f>+B41+B42</f>
        <v>-100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ht="15.75" customHeight="1" thickBot="1" x14ac:dyDescent="0.25">
      <c r="A41" s="5" t="s">
        <v>35</v>
      </c>
      <c r="B41" s="8">
        <v>-100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15.75" customHeight="1" thickBot="1" x14ac:dyDescent="0.25">
      <c r="A42" s="5" t="s">
        <v>36</v>
      </c>
      <c r="B42" s="8"/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23.25" customHeight="1" thickBot="1" x14ac:dyDescent="0.25">
      <c r="A43" s="9" t="s">
        <v>37</v>
      </c>
      <c r="B43" s="10">
        <f>+B4+B5+B12+B15+B19+B24+B28+B29+B30+B40+B7</f>
        <v>2114.83</v>
      </c>
      <c r="D43" s="10">
        <v>-195.90166666666664</v>
      </c>
      <c r="E43" s="10">
        <v>-105.36333333333346</v>
      </c>
      <c r="F43" s="10">
        <v>-506.9050000000002</v>
      </c>
      <c r="G43" s="10">
        <v>-656.00666666666689</v>
      </c>
      <c r="H43" s="10">
        <v>-1112.1083333333338</v>
      </c>
      <c r="I43" s="10">
        <v>-907.8900000000001</v>
      </c>
    </row>
    <row r="44" spans="1:9" ht="15.75" customHeight="1" thickBot="1" x14ac:dyDescent="0.25">
      <c r="A44" s="5" t="s">
        <v>38</v>
      </c>
      <c r="B44" s="6">
        <f>+B45+B46</f>
        <v>3.82</v>
      </c>
      <c r="D44" s="6">
        <v>0</v>
      </c>
      <c r="E44" s="21">
        <v>0</v>
      </c>
      <c r="F44" s="6">
        <v>0.02</v>
      </c>
      <c r="G44" s="6">
        <v>0.02</v>
      </c>
      <c r="H44" s="6">
        <v>0.02</v>
      </c>
      <c r="I44" s="6">
        <v>0.02</v>
      </c>
    </row>
    <row r="45" spans="1:9" ht="15.75" customHeight="1" thickBot="1" x14ac:dyDescent="0.25">
      <c r="A45" s="5" t="s">
        <v>39</v>
      </c>
      <c r="B45" s="8"/>
      <c r="D45" s="8"/>
      <c r="E45" s="22"/>
      <c r="F45" s="8"/>
      <c r="G45" s="8"/>
      <c r="H45" s="8"/>
      <c r="I45" s="8"/>
    </row>
    <row r="46" spans="1:9" ht="15.75" customHeight="1" thickBot="1" x14ac:dyDescent="0.25">
      <c r="A46" s="5" t="s">
        <v>40</v>
      </c>
      <c r="B46" s="8">
        <v>3.82</v>
      </c>
      <c r="D46" s="8">
        <v>0</v>
      </c>
      <c r="E46" s="22">
        <v>0</v>
      </c>
      <c r="F46" s="8">
        <v>0.02</v>
      </c>
      <c r="G46" s="8">
        <v>0.02</v>
      </c>
      <c r="H46" s="8">
        <v>0.02</v>
      </c>
      <c r="I46" s="8">
        <v>0.02</v>
      </c>
    </row>
    <row r="47" spans="1:9" ht="15.75" customHeight="1" thickBot="1" x14ac:dyDescent="0.25">
      <c r="A47" s="5" t="s">
        <v>41</v>
      </c>
      <c r="B47" s="6">
        <f>+B48+B49</f>
        <v>-1157.1199999999999</v>
      </c>
      <c r="D47" s="6">
        <v>-56.45999999999998</v>
      </c>
      <c r="E47" s="21">
        <v>-178.06</v>
      </c>
      <c r="F47" s="6">
        <v>-207.82</v>
      </c>
      <c r="G47" s="6">
        <v>-306.75</v>
      </c>
      <c r="H47" s="6">
        <v>-351.71000000000004</v>
      </c>
      <c r="I47" s="6">
        <v>-412.11000000000161</v>
      </c>
    </row>
    <row r="48" spans="1:9" ht="23.25" customHeight="1" thickBot="1" x14ac:dyDescent="0.25">
      <c r="A48" s="5" t="s">
        <v>42</v>
      </c>
      <c r="B48" s="8"/>
      <c r="D48" s="8"/>
      <c r="E48" s="8"/>
      <c r="F48" s="8"/>
      <c r="G48" s="8"/>
      <c r="H48" s="8"/>
      <c r="I48" s="8"/>
    </row>
    <row r="49" spans="1:9" ht="34.5" customHeight="1" thickBot="1" x14ac:dyDescent="0.25">
      <c r="A49" s="5" t="s">
        <v>43</v>
      </c>
      <c r="B49" s="8">
        <v>-1157.1199999999999</v>
      </c>
      <c r="D49" s="8">
        <v>-56.45999999999998</v>
      </c>
      <c r="E49" s="8">
        <v>-178.06</v>
      </c>
      <c r="F49" s="8">
        <v>-207.82</v>
      </c>
      <c r="G49" s="8">
        <v>-306.75</v>
      </c>
      <c r="H49" s="8">
        <v>-351.71000000000004</v>
      </c>
      <c r="I49" s="8">
        <v>-412.11000000000161</v>
      </c>
    </row>
    <row r="50" spans="1:9" ht="15.75" customHeight="1" thickBot="1" x14ac:dyDescent="0.25">
      <c r="A50" s="5" t="s">
        <v>44</v>
      </c>
      <c r="B50" s="8"/>
      <c r="D50" s="8"/>
      <c r="E50" s="8"/>
      <c r="F50" s="8"/>
      <c r="G50" s="8"/>
      <c r="H50" s="8"/>
      <c r="I50" s="8"/>
    </row>
    <row r="51" spans="1:9" ht="15.75" customHeight="1" thickBot="1" x14ac:dyDescent="0.25">
      <c r="A51" s="5" t="s">
        <v>45</v>
      </c>
      <c r="B51" s="6"/>
      <c r="D51" s="6"/>
      <c r="E51" s="6"/>
      <c r="F51" s="6"/>
      <c r="G51" s="6"/>
      <c r="H51" s="6"/>
      <c r="I51" s="6"/>
    </row>
    <row r="52" spans="1:9" ht="15.75" customHeight="1" thickBot="1" x14ac:dyDescent="0.25">
      <c r="A52" s="5" t="s">
        <v>46</v>
      </c>
      <c r="B52" s="6"/>
      <c r="D52" s="6"/>
      <c r="E52" s="6"/>
      <c r="F52" s="6"/>
      <c r="G52" s="6"/>
      <c r="H52" s="6"/>
      <c r="I52" s="6"/>
    </row>
    <row r="53" spans="1:9" ht="23.25" customHeight="1" thickBot="1" x14ac:dyDescent="0.25">
      <c r="A53" s="5" t="s">
        <v>47</v>
      </c>
      <c r="B53" s="6"/>
      <c r="D53" s="6"/>
      <c r="E53" s="6"/>
      <c r="F53" s="6"/>
      <c r="G53" s="6"/>
      <c r="H53" s="6"/>
      <c r="I53" s="6"/>
    </row>
    <row r="54" spans="1:9" ht="15.75" customHeight="1" thickBot="1" x14ac:dyDescent="0.25">
      <c r="A54" s="5" t="s">
        <v>48</v>
      </c>
      <c r="B54" s="6"/>
      <c r="D54" s="6"/>
      <c r="E54" s="6"/>
      <c r="F54" s="6"/>
      <c r="G54" s="6"/>
      <c r="H54" s="6"/>
      <c r="I54" s="6"/>
    </row>
    <row r="55" spans="1:9" ht="15.75" customHeight="1" thickBot="1" x14ac:dyDescent="0.25">
      <c r="A55" s="9" t="s">
        <v>49</v>
      </c>
      <c r="B55" s="10">
        <f>+B44+B47+B51+B52+B53+B54</f>
        <v>-1153.3</v>
      </c>
      <c r="D55" s="10">
        <v>-56.45999999999998</v>
      </c>
      <c r="E55" s="10">
        <v>-178.06</v>
      </c>
      <c r="F55" s="10">
        <v>-207.79999999999998</v>
      </c>
      <c r="G55" s="10">
        <v>-306.73</v>
      </c>
      <c r="H55" s="10">
        <v>-351.69000000000005</v>
      </c>
      <c r="I55" s="10">
        <v>-412.09000000000162</v>
      </c>
    </row>
    <row r="56" spans="1:9" ht="15.75" customHeight="1" thickBot="1" x14ac:dyDescent="0.25">
      <c r="A56" s="9" t="s">
        <v>50</v>
      </c>
      <c r="B56" s="10">
        <f>+B43+B55</f>
        <v>961.53</v>
      </c>
      <c r="D56" s="10">
        <v>-252.36166666666662</v>
      </c>
      <c r="E56" s="10">
        <v>-283.42333333333346</v>
      </c>
      <c r="F56" s="10">
        <v>-714.70500000000015</v>
      </c>
      <c r="G56" s="10">
        <v>-962.73666666666691</v>
      </c>
      <c r="H56" s="10">
        <v>-1463.7983333333339</v>
      </c>
      <c r="I56" s="10">
        <v>-1319.9800000000018</v>
      </c>
    </row>
    <row r="57" spans="1:9" ht="15.75" customHeight="1" thickBot="1" x14ac:dyDescent="0.25">
      <c r="A57" s="5" t="s">
        <v>51</v>
      </c>
      <c r="B57" s="11">
        <v>-25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 ht="23.25" customHeight="1" thickBot="1" x14ac:dyDescent="0.25">
      <c r="A58" s="9" t="s">
        <v>52</v>
      </c>
      <c r="B58" s="10">
        <f>+B56+B57</f>
        <v>936.53</v>
      </c>
      <c r="D58" s="10">
        <v>-252.36166666666662</v>
      </c>
      <c r="E58" s="10">
        <v>-283.42333333333346</v>
      </c>
      <c r="F58" s="10">
        <v>-714.70500000000015</v>
      </c>
      <c r="G58" s="10">
        <v>-962.73666666666691</v>
      </c>
      <c r="H58" s="10">
        <v>-1463.7983333333339</v>
      </c>
      <c r="I58" s="10">
        <v>-1319.9800000000018</v>
      </c>
    </row>
    <row r="59" spans="1:9" ht="15.75" customHeight="1" thickBot="1" x14ac:dyDescent="0.25">
      <c r="A59" s="2" t="s">
        <v>53</v>
      </c>
      <c r="B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ht="23.25" customHeight="1" thickBot="1" x14ac:dyDescent="0.25">
      <c r="A60" s="5" t="s">
        <v>54</v>
      </c>
      <c r="B60" s="11">
        <v>0</v>
      </c>
      <c r="D60" s="11"/>
      <c r="E60" s="11"/>
      <c r="F60" s="11"/>
      <c r="G60" s="11"/>
      <c r="H60" s="11"/>
      <c r="I60" s="11"/>
    </row>
    <row r="61" spans="1:9" ht="22.5" customHeight="1" thickBot="1" x14ac:dyDescent="0.25">
      <c r="A61" s="5" t="s">
        <v>55</v>
      </c>
      <c r="B61" s="23">
        <f>+B58+B60</f>
        <v>936.53</v>
      </c>
      <c r="D61" s="24">
        <v>-252.36166666666662</v>
      </c>
      <c r="E61" s="24">
        <v>-283.42333333333346</v>
      </c>
      <c r="F61" s="23">
        <v>-714.70500000000015</v>
      </c>
      <c r="G61" s="24">
        <v>-962.73666666666691</v>
      </c>
      <c r="H61" s="24">
        <v>-1463.7983333333339</v>
      </c>
      <c r="I61" s="24">
        <v>-1319.9800000000018</v>
      </c>
    </row>
    <row r="62" spans="1:9" ht="15" customHeight="1" x14ac:dyDescent="0.2"/>
    <row r="63" spans="1:9" ht="15" customHeight="1" x14ac:dyDescent="0.2">
      <c r="A63" s="12"/>
      <c r="B63" s="13"/>
    </row>
    <row r="64" spans="1:9" ht="15" customHeight="1" x14ac:dyDescent="0.2">
      <c r="A64" s="14"/>
      <c r="B64" s="18"/>
      <c r="C64" s="18"/>
      <c r="D64" s="27"/>
      <c r="E64" s="28"/>
      <c r="F64" s="27"/>
      <c r="G64" s="18"/>
      <c r="H64" s="18"/>
      <c r="I64" s="18"/>
    </row>
    <row r="65" spans="1:9" ht="15" customHeight="1" x14ac:dyDescent="0.2">
      <c r="A65" s="20"/>
      <c r="B65" s="7"/>
      <c r="E65" s="7"/>
      <c r="F65" s="7"/>
      <c r="G65" s="7"/>
      <c r="H65" s="7"/>
      <c r="I65" s="7"/>
    </row>
    <row r="66" spans="1:9" ht="15" customHeight="1" x14ac:dyDescent="0.2">
      <c r="A66" s="15"/>
      <c r="B66" s="7"/>
      <c r="C66" s="7"/>
      <c r="D66" s="26"/>
      <c r="E66" s="7"/>
      <c r="F66" s="25"/>
      <c r="G66" s="25"/>
      <c r="H66" s="25"/>
      <c r="I66" s="25"/>
    </row>
    <row r="67" spans="1:9" ht="15" customHeight="1" x14ac:dyDescent="0.2">
      <c r="A67" s="16"/>
      <c r="B67" s="7"/>
      <c r="C67" s="7"/>
      <c r="D67" s="7"/>
      <c r="E67" s="7"/>
      <c r="F67" s="7"/>
      <c r="G67" s="7"/>
      <c r="H67" s="7"/>
      <c r="I67" s="7"/>
    </row>
    <row r="68" spans="1:9" ht="15" customHeight="1" x14ac:dyDescent="0.2">
      <c r="A68" s="15"/>
      <c r="B68" s="7"/>
      <c r="C68" s="7"/>
      <c r="D68" s="7"/>
      <c r="E68" s="7"/>
      <c r="F68" s="7"/>
      <c r="G68" s="7"/>
      <c r="H68" s="7"/>
      <c r="I68" s="7"/>
    </row>
    <row r="69" spans="1:9" ht="15" customHeight="1" x14ac:dyDescent="0.2">
      <c r="B69" s="7"/>
      <c r="C69" s="7"/>
      <c r="D69" s="7"/>
      <c r="F69" s="7"/>
      <c r="G69" s="7"/>
      <c r="H69" s="7"/>
      <c r="I69" s="7"/>
    </row>
    <row r="70" spans="1:9" ht="15" customHeight="1" x14ac:dyDescent="0.2"/>
    <row r="71" spans="1:9" ht="15" customHeight="1" x14ac:dyDescent="0.2"/>
    <row r="72" spans="1:9" ht="15" customHeight="1" x14ac:dyDescent="0.2"/>
    <row r="73" spans="1:9" ht="15" customHeight="1" x14ac:dyDescent="0.2"/>
    <row r="74" spans="1:9" ht="15" customHeight="1" x14ac:dyDescent="0.2"/>
    <row r="75" spans="1:9" ht="15" customHeight="1" x14ac:dyDescent="0.2"/>
    <row r="76" spans="1:9" ht="15" customHeight="1" x14ac:dyDescent="0.2"/>
    <row r="77" spans="1:9" ht="15" customHeight="1" x14ac:dyDescent="0.2"/>
    <row r="78" spans="1:9" ht="15" customHeight="1" x14ac:dyDescent="0.2"/>
    <row r="79" spans="1:9" ht="15" customHeight="1" x14ac:dyDescent="0.2"/>
    <row r="80" spans="1:9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</sheetData>
  <mergeCells count="1">
    <mergeCell ref="D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b7b46-49c9-4e9d-bafe-fa691e7965ec">
      <Terms xmlns="http://schemas.microsoft.com/office/infopath/2007/PartnerControls"/>
    </lcf76f155ced4ddcb4097134ff3c332f>
    <TaxCatchAll xmlns="5067400a-6fbf-4540-95c3-cbf84e809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1EAC21E40DCD4085B4A823530B3948" ma:contentTypeVersion="12" ma:contentTypeDescription="Crear nuevo documento." ma:contentTypeScope="" ma:versionID="88080015c2b7cfef50115c6338c77dd3">
  <xsd:schema xmlns:xsd="http://www.w3.org/2001/XMLSchema" xmlns:xs="http://www.w3.org/2001/XMLSchema" xmlns:p="http://schemas.microsoft.com/office/2006/metadata/properties" xmlns:ns2="5aab7b46-49c9-4e9d-bafe-fa691e7965ec" xmlns:ns3="5067400a-6fbf-4540-95c3-cbf84e8091db" targetNamespace="http://schemas.microsoft.com/office/2006/metadata/properties" ma:root="true" ma:fieldsID="d88e44c501ba376155e8f5ce8e85ac27" ns2:_="" ns3:_="">
    <xsd:import namespace="5aab7b46-49c9-4e9d-bafe-fa691e7965ec"/>
    <xsd:import namespace="5067400a-6fbf-4540-95c3-cbf84e8091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b7b46-49c9-4e9d-bafe-fa691e796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ad1b1de-a71d-444c-997a-5c6fe1593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400a-6fbf-4540-95c3-cbf84e8091d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b4959a-d548-47d5-9115-904f4856fef1}" ma:internalName="TaxCatchAll" ma:showField="CatchAllData" ma:web="5067400a-6fbf-4540-95c3-cbf84e809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503A2-A1E0-4057-8BF4-FB5F4B5B4772}">
  <ds:schemaRefs>
    <ds:schemaRef ds:uri="http://schemas.microsoft.com/office/2006/metadata/properties"/>
    <ds:schemaRef ds:uri="http://schemas.microsoft.com/office/infopath/2007/PartnerControls"/>
    <ds:schemaRef ds:uri="5aab7b46-49c9-4e9d-bafe-fa691e7965ec"/>
    <ds:schemaRef ds:uri="5067400a-6fbf-4540-95c3-cbf84e8091db"/>
  </ds:schemaRefs>
</ds:datastoreItem>
</file>

<file path=customXml/itemProps2.xml><?xml version="1.0" encoding="utf-8"?>
<ds:datastoreItem xmlns:ds="http://schemas.openxmlformats.org/officeDocument/2006/customXml" ds:itemID="{0973BC4B-8E58-4F09-B605-8C260051B5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CA6DF-55B3-4DFE-A763-ACB7140B8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b7b46-49c9-4e9d-bafe-fa691e7965ec"/>
    <ds:schemaRef ds:uri="5067400a-6fbf-4540-95c3-cbf84e809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Ramón Sánchez Gómez</cp:lastModifiedBy>
  <cp:lastPrinted>2025-12-12T12:16:44Z</cp:lastPrinted>
  <dcterms:created xsi:type="dcterms:W3CDTF">2023-03-13T10:14:20Z</dcterms:created>
  <dcterms:modified xsi:type="dcterms:W3CDTF">2026-08-03T10:19:13Z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0x010100E11EAC21E40DCD4085B4A823530B3948</vt:lpwstr>
  </property>
</Properties>
</file>